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40009_{EAB2A58D-E01F-4AEF-8D82-AF65EB94FDA2}" xr6:coauthVersionLast="36" xr6:coauthVersionMax="36" xr10:uidLastSave="{00000000-0000-0000-0000-000000000000}"/>
  <bookViews>
    <workbookView xWindow="0" yWindow="0" windowWidth="23040" windowHeight="8940"/>
  </bookViews>
  <sheets>
    <sheet name="frekwencja_g12_00_gminy" sheetId="1" r:id="rId1"/>
  </sheets>
  <calcPr calcId="0"/>
</workbook>
</file>

<file path=xl/calcChain.xml><?xml version="1.0" encoding="utf-8"?>
<calcChain xmlns="http://schemas.openxmlformats.org/spreadsheetml/2006/main">
  <c r="D12" i="1" l="1"/>
  <c r="D7" i="1"/>
  <c r="D14" i="1"/>
  <c r="D2" i="1"/>
  <c r="D10" i="1"/>
  <c r="D17" i="1"/>
  <c r="D3" i="1"/>
  <c r="D15" i="1"/>
  <c r="D8" i="1"/>
  <c r="D5" i="1"/>
  <c r="D9" i="1"/>
  <c r="D18" i="1"/>
  <c r="D4" i="1"/>
  <c r="D6" i="1"/>
  <c r="D13" i="1"/>
  <c r="D16" i="1"/>
  <c r="D11" i="1"/>
  <c r="D19" i="1"/>
</calcChain>
</file>

<file path=xl/sharedStrings.xml><?xml version="1.0" encoding="utf-8"?>
<sst xmlns="http://schemas.openxmlformats.org/spreadsheetml/2006/main" count="63" uniqueCount="29">
  <si>
    <t>godzina</t>
  </si>
  <si>
    <t>województwo</t>
  </si>
  <si>
    <t>gmina</t>
  </si>
  <si>
    <t>TERYT</t>
  </si>
  <si>
    <t>liczba uprawnionych</t>
  </si>
  <si>
    <t>liczba wyborców, którym wydano karty do głosowania</t>
  </si>
  <si>
    <t>frekwencja</t>
  </si>
  <si>
    <t>podano</t>
  </si>
  <si>
    <t>Liczba wyborców z meldunku wyborczego</t>
  </si>
  <si>
    <t>12_00</t>
  </si>
  <si>
    <t>mazowieckie</t>
  </si>
  <si>
    <t>m. Łaskarzew</t>
  </si>
  <si>
    <t>gm. Trojanów</t>
  </si>
  <si>
    <t>gm. Żelechów</t>
  </si>
  <si>
    <t>gm. Olszanka</t>
  </si>
  <si>
    <t>gm. Stara Kornica</t>
  </si>
  <si>
    <t>gm. Dobre</t>
  </si>
  <si>
    <t>gm. Kałuszyn</t>
  </si>
  <si>
    <t>gm. Kotuń</t>
  </si>
  <si>
    <t>gm. Mokobody</t>
  </si>
  <si>
    <t>gm. Suchożebry</t>
  </si>
  <si>
    <t>gm. Wiśniew</t>
  </si>
  <si>
    <t>m. Sokołów Podlaski</t>
  </si>
  <si>
    <t>gm. Ceranów</t>
  </si>
  <si>
    <t>gm. Sterdyń</t>
  </si>
  <si>
    <t>gm. Korytnica</t>
  </si>
  <si>
    <t>gm. Stoczek</t>
  </si>
  <si>
    <t>gm. Wierzbno</t>
  </si>
  <si>
    <t>m. Siedlce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</si>
</sst>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10" xfId="0" applyBorder="1" applyAlignment="1">
      <alignment horizontal="center" vertical="center" wrapText="1"/>
    </xf>
    <xf numFmtId="0" fontId="0" fillId="0" borderId="10" xfId="0" applyBorder="1"/>
    <xf numFmtId="10" fontId="0" fillId="0" borderId="10" xfId="0" applyNumberForma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zoomScaleNormal="100" workbookViewId="0">
      <selection activeCell="K10" sqref="K10"/>
    </sheetView>
  </sheetViews>
  <sheetFormatPr defaultRowHeight="14.4" x14ac:dyDescent="0.3"/>
  <cols>
    <col min="1" max="1" width="7.21875" bestFit="1" customWidth="1"/>
    <col min="2" max="2" width="12.5546875" bestFit="1" customWidth="1"/>
    <col min="3" max="3" width="17.88671875" bestFit="1" customWidth="1"/>
    <col min="4" max="4" width="7" bestFit="1" customWidth="1"/>
    <col min="5" max="5" width="17.6640625" bestFit="1" customWidth="1"/>
    <col min="6" max="6" width="17.109375" customWidth="1"/>
    <col min="7" max="7" width="9.77734375" customWidth="1"/>
    <col min="8" max="8" width="10.33203125" customWidth="1"/>
    <col min="9" max="9" width="11.88671875" customWidth="1"/>
  </cols>
  <sheetData>
    <row r="1" spans="1:9" ht="65.400000000000006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">
      <c r="A2" s="2" t="s">
        <v>9</v>
      </c>
      <c r="B2" s="2" t="s">
        <v>10</v>
      </c>
      <c r="C2" s="2" t="s">
        <v>14</v>
      </c>
      <c r="D2" s="2" t="str">
        <f>"141003"</f>
        <v>141003</v>
      </c>
      <c r="E2" s="2">
        <v>2303</v>
      </c>
      <c r="F2" s="2">
        <v>594</v>
      </c>
      <c r="G2" s="3">
        <v>0.25790000000000002</v>
      </c>
      <c r="H2" s="2">
        <v>5</v>
      </c>
      <c r="I2" s="2">
        <v>2303</v>
      </c>
    </row>
    <row r="3" spans="1:9" x14ac:dyDescent="0.3">
      <c r="A3" s="2" t="s">
        <v>9</v>
      </c>
      <c r="B3" s="2" t="s">
        <v>10</v>
      </c>
      <c r="C3" s="2" t="s">
        <v>17</v>
      </c>
      <c r="D3" s="2" t="str">
        <f>"141209"</f>
        <v>141209</v>
      </c>
      <c r="E3" s="2">
        <v>4541</v>
      </c>
      <c r="F3" s="2">
        <v>962</v>
      </c>
      <c r="G3" s="3">
        <v>0.21179999999999999</v>
      </c>
      <c r="H3" s="2">
        <v>5</v>
      </c>
      <c r="I3" s="2">
        <v>4537</v>
      </c>
    </row>
    <row r="4" spans="1:9" x14ac:dyDescent="0.3">
      <c r="A4" s="2" t="s">
        <v>9</v>
      </c>
      <c r="B4" s="2" t="s">
        <v>10</v>
      </c>
      <c r="C4" s="2" t="s">
        <v>23</v>
      </c>
      <c r="D4" s="2" t="str">
        <f>"142903"</f>
        <v>142903</v>
      </c>
      <c r="E4" s="2">
        <v>1712</v>
      </c>
      <c r="F4" s="2">
        <v>352</v>
      </c>
      <c r="G4" s="3">
        <v>0.2056</v>
      </c>
      <c r="H4" s="2">
        <v>3</v>
      </c>
      <c r="I4" s="2">
        <v>1712</v>
      </c>
    </row>
    <row r="5" spans="1:9" x14ac:dyDescent="0.3">
      <c r="A5" s="2" t="s">
        <v>9</v>
      </c>
      <c r="B5" s="2" t="s">
        <v>10</v>
      </c>
      <c r="C5" s="2" t="s">
        <v>20</v>
      </c>
      <c r="D5" s="2" t="str">
        <f>"142610"</f>
        <v>142610</v>
      </c>
      <c r="E5" s="2">
        <v>3754</v>
      </c>
      <c r="F5" s="2">
        <v>762</v>
      </c>
      <c r="G5" s="3">
        <v>0.20300000000000001</v>
      </c>
      <c r="H5" s="2">
        <v>4</v>
      </c>
      <c r="I5" s="2">
        <v>3754</v>
      </c>
    </row>
    <row r="6" spans="1:9" x14ac:dyDescent="0.3">
      <c r="A6" s="2" t="s">
        <v>9</v>
      </c>
      <c r="B6" s="2" t="s">
        <v>10</v>
      </c>
      <c r="C6" s="2" t="s">
        <v>24</v>
      </c>
      <c r="D6" s="2" t="str">
        <f>"142909"</f>
        <v>142909</v>
      </c>
      <c r="E6" s="2">
        <v>3112</v>
      </c>
      <c r="F6" s="2">
        <v>630</v>
      </c>
      <c r="G6" s="3">
        <v>0.2024</v>
      </c>
      <c r="H6" s="2">
        <v>6</v>
      </c>
      <c r="I6" s="2">
        <v>3111</v>
      </c>
    </row>
    <row r="7" spans="1:9" x14ac:dyDescent="0.3">
      <c r="A7" s="2" t="s">
        <v>9</v>
      </c>
      <c r="B7" s="2" t="s">
        <v>10</v>
      </c>
      <c r="C7" s="2" t="s">
        <v>12</v>
      </c>
      <c r="D7" s="2" t="str">
        <f>"140312"</f>
        <v>140312</v>
      </c>
      <c r="E7" s="2">
        <v>5704</v>
      </c>
      <c r="F7" s="2">
        <v>1149</v>
      </c>
      <c r="G7" s="3">
        <v>0.2014</v>
      </c>
      <c r="H7" s="2">
        <v>12</v>
      </c>
      <c r="I7" s="2">
        <v>5704</v>
      </c>
    </row>
    <row r="8" spans="1:9" x14ac:dyDescent="0.3">
      <c r="A8" s="2" t="s">
        <v>9</v>
      </c>
      <c r="B8" s="2" t="s">
        <v>10</v>
      </c>
      <c r="C8" s="2" t="s">
        <v>19</v>
      </c>
      <c r="D8" s="2" t="str">
        <f>"142604"</f>
        <v>142604</v>
      </c>
      <c r="E8" s="2">
        <v>3935</v>
      </c>
      <c r="F8" s="2">
        <v>752</v>
      </c>
      <c r="G8" s="3">
        <v>0.19109999999999999</v>
      </c>
      <c r="H8" s="2">
        <v>4</v>
      </c>
      <c r="I8" s="2">
        <v>3935</v>
      </c>
    </row>
    <row r="9" spans="1:9" x14ac:dyDescent="0.3">
      <c r="A9" s="2" t="s">
        <v>9</v>
      </c>
      <c r="B9" s="2" t="s">
        <v>10</v>
      </c>
      <c r="C9" s="2" t="s">
        <v>21</v>
      </c>
      <c r="D9" s="2" t="str">
        <f>"142611"</f>
        <v>142611</v>
      </c>
      <c r="E9" s="2">
        <v>4655</v>
      </c>
      <c r="F9" s="2">
        <v>874</v>
      </c>
      <c r="G9" s="3">
        <v>0.18779999999999999</v>
      </c>
      <c r="H9" s="2">
        <v>8</v>
      </c>
      <c r="I9" s="2">
        <v>4653</v>
      </c>
    </row>
    <row r="10" spans="1:9" x14ac:dyDescent="0.3">
      <c r="A10" s="2" t="s">
        <v>9</v>
      </c>
      <c r="B10" s="2" t="s">
        <v>10</v>
      </c>
      <c r="C10" s="2" t="s">
        <v>15</v>
      </c>
      <c r="D10" s="2" t="str">
        <f>"141006"</f>
        <v>141006</v>
      </c>
      <c r="E10" s="2">
        <v>3664</v>
      </c>
      <c r="F10" s="2">
        <v>684</v>
      </c>
      <c r="G10" s="3">
        <v>0.1867</v>
      </c>
      <c r="H10" s="2">
        <v>8</v>
      </c>
      <c r="I10" s="2">
        <v>3664</v>
      </c>
    </row>
    <row r="11" spans="1:9" x14ac:dyDescent="0.3">
      <c r="A11" s="2" t="s">
        <v>9</v>
      </c>
      <c r="B11" s="2" t="s">
        <v>10</v>
      </c>
      <c r="C11" s="2" t="s">
        <v>27</v>
      </c>
      <c r="D11" s="2" t="str">
        <f>"143309"</f>
        <v>143309</v>
      </c>
      <c r="E11" s="2">
        <v>2155</v>
      </c>
      <c r="F11" s="2">
        <v>401</v>
      </c>
      <c r="G11" s="3">
        <v>0.18609999999999999</v>
      </c>
      <c r="H11" s="2">
        <v>4</v>
      </c>
      <c r="I11" s="2">
        <v>2154</v>
      </c>
    </row>
    <row r="12" spans="1:9" x14ac:dyDescent="0.3">
      <c r="A12" s="2" t="s">
        <v>9</v>
      </c>
      <c r="B12" s="2" t="s">
        <v>10</v>
      </c>
      <c r="C12" s="2" t="s">
        <v>11</v>
      </c>
      <c r="D12" s="2" t="str">
        <f>"140302"</f>
        <v>140302</v>
      </c>
      <c r="E12" s="2">
        <v>3839</v>
      </c>
      <c r="F12" s="2">
        <v>702</v>
      </c>
      <c r="G12" s="3">
        <v>0.18290000000000001</v>
      </c>
      <c r="H12" s="2">
        <v>4</v>
      </c>
      <c r="I12" s="2">
        <v>3839</v>
      </c>
    </row>
    <row r="13" spans="1:9" x14ac:dyDescent="0.3">
      <c r="A13" s="2" t="s">
        <v>9</v>
      </c>
      <c r="B13" s="2" t="s">
        <v>10</v>
      </c>
      <c r="C13" s="2" t="s">
        <v>25</v>
      </c>
      <c r="D13" s="2" t="str">
        <f>"143303"</f>
        <v>143303</v>
      </c>
      <c r="E13" s="2">
        <v>4826</v>
      </c>
      <c r="F13" s="2">
        <v>841</v>
      </c>
      <c r="G13" s="3">
        <v>0.17430000000000001</v>
      </c>
      <c r="H13" s="2">
        <v>5</v>
      </c>
      <c r="I13" s="2">
        <v>4826</v>
      </c>
    </row>
    <row r="14" spans="1:9" x14ac:dyDescent="0.3">
      <c r="A14" s="2" t="s">
        <v>9</v>
      </c>
      <c r="B14" s="2" t="s">
        <v>10</v>
      </c>
      <c r="C14" s="2" t="s">
        <v>13</v>
      </c>
      <c r="D14" s="2" t="str">
        <f>"140314"</f>
        <v>140314</v>
      </c>
      <c r="E14" s="2">
        <v>6376</v>
      </c>
      <c r="F14" s="2">
        <v>1063</v>
      </c>
      <c r="G14" s="3">
        <v>0.16669999999999999</v>
      </c>
      <c r="H14" s="2">
        <v>8</v>
      </c>
      <c r="I14" s="2">
        <v>6376</v>
      </c>
    </row>
    <row r="15" spans="1:9" x14ac:dyDescent="0.3">
      <c r="A15" s="2" t="s">
        <v>9</v>
      </c>
      <c r="B15" s="2" t="s">
        <v>10</v>
      </c>
      <c r="C15" s="2" t="s">
        <v>18</v>
      </c>
      <c r="D15" s="2" t="str">
        <f>"142603"</f>
        <v>142603</v>
      </c>
      <c r="E15" s="2">
        <v>6698</v>
      </c>
      <c r="F15" s="2">
        <v>1107</v>
      </c>
      <c r="G15" s="3">
        <v>0.1653</v>
      </c>
      <c r="H15" s="2">
        <v>7</v>
      </c>
      <c r="I15" s="2">
        <v>6697</v>
      </c>
    </row>
    <row r="16" spans="1:9" x14ac:dyDescent="0.3">
      <c r="A16" s="2" t="s">
        <v>9</v>
      </c>
      <c r="B16" s="2" t="s">
        <v>10</v>
      </c>
      <c r="C16" s="2" t="s">
        <v>26</v>
      </c>
      <c r="D16" s="2" t="str">
        <f>"143308"</f>
        <v>143308</v>
      </c>
      <c r="E16" s="2">
        <v>3848</v>
      </c>
      <c r="F16" s="2">
        <v>633</v>
      </c>
      <c r="G16" s="3">
        <v>0.16450000000000001</v>
      </c>
      <c r="H16" s="2">
        <v>8</v>
      </c>
      <c r="I16" s="2">
        <v>3849</v>
      </c>
    </row>
    <row r="17" spans="1:9" x14ac:dyDescent="0.3">
      <c r="A17" s="2" t="s">
        <v>9</v>
      </c>
      <c r="B17" s="2" t="s">
        <v>10</v>
      </c>
      <c r="C17" s="2" t="s">
        <v>16</v>
      </c>
      <c r="D17" s="2" t="str">
        <f>"141206"</f>
        <v>141206</v>
      </c>
      <c r="E17" s="2">
        <v>4789</v>
      </c>
      <c r="F17" s="2">
        <v>755</v>
      </c>
      <c r="G17" s="3">
        <v>0.15770000000000001</v>
      </c>
      <c r="H17" s="2">
        <v>7</v>
      </c>
      <c r="I17" s="2">
        <v>4787</v>
      </c>
    </row>
    <row r="18" spans="1:9" x14ac:dyDescent="0.3">
      <c r="A18" s="2" t="s">
        <v>9</v>
      </c>
      <c r="B18" s="2" t="s">
        <v>10</v>
      </c>
      <c r="C18" s="2" t="s">
        <v>22</v>
      </c>
      <c r="D18" s="2" t="str">
        <f>"142901"</f>
        <v>142901</v>
      </c>
      <c r="E18" s="2">
        <v>14687</v>
      </c>
      <c r="F18" s="2">
        <v>2102</v>
      </c>
      <c r="G18" s="3">
        <v>0.1431</v>
      </c>
      <c r="H18" s="2">
        <v>8</v>
      </c>
      <c r="I18" s="2">
        <v>14687</v>
      </c>
    </row>
    <row r="19" spans="1:9" x14ac:dyDescent="0.3">
      <c r="A19" s="2" t="s">
        <v>9</v>
      </c>
      <c r="B19" s="2" t="s">
        <v>10</v>
      </c>
      <c r="C19" s="2" t="s">
        <v>28</v>
      </c>
      <c r="D19" s="2" t="str">
        <f>"146401"</f>
        <v>146401</v>
      </c>
      <c r="E19" s="2">
        <v>56620</v>
      </c>
      <c r="F19" s="2">
        <v>7625</v>
      </c>
      <c r="G19" s="3">
        <v>0.13469999999999999</v>
      </c>
      <c r="H19" s="2">
        <v>38</v>
      </c>
      <c r="I19" s="2">
        <v>56617</v>
      </c>
    </row>
  </sheetData>
  <sortState ref="A2:I19">
    <sortCondition descending="1" ref="G2:G19"/>
  </sortState>
  <pageMargins left="0.25" right="0.25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frekwencja_g12_00_gminy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Duk</dc:creator>
  <cp:lastModifiedBy>Dariusz Duk</cp:lastModifiedBy>
  <cp:lastPrinted>2024-04-21T10:56:15Z</cp:lastPrinted>
  <dcterms:created xsi:type="dcterms:W3CDTF">2024-04-21T10:55:00Z</dcterms:created>
  <dcterms:modified xsi:type="dcterms:W3CDTF">2024-04-21T10:56:19Z</dcterms:modified>
</cp:coreProperties>
</file>